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45" windowWidth="15135" windowHeight="8130"/>
  </bookViews>
  <sheets>
    <sheet name="Список" sheetId="1" r:id="rId1"/>
    <sheet name="Brother FAX-2920R" sheetId="3" r:id="rId2"/>
    <sheet name="Фото Panasonic KX-FLC418" sheetId="4" r:id="rId3"/>
  </sheets>
  <calcPr calcId="125725"/>
</workbook>
</file>

<file path=xl/calcChain.xml><?xml version="1.0" encoding="utf-8"?>
<calcChain xmlns="http://schemas.openxmlformats.org/spreadsheetml/2006/main">
  <c r="H16" i="1"/>
  <c r="B16"/>
  <c r="H15"/>
  <c r="B15"/>
  <c r="H12" l="1"/>
  <c r="I12" s="1"/>
  <c r="B8"/>
  <c r="B7"/>
  <c r="B12"/>
  <c r="B11"/>
  <c r="H11" l="1"/>
  <c r="I11" s="1"/>
  <c r="H8"/>
  <c r="I8" s="1"/>
  <c r="H7"/>
  <c r="I7" s="1"/>
</calcChain>
</file>

<file path=xl/sharedStrings.xml><?xml version="1.0" encoding="utf-8"?>
<sst xmlns="http://schemas.openxmlformats.org/spreadsheetml/2006/main" count="33" uniqueCount="19">
  <si>
    <t>Наименование</t>
  </si>
  <si>
    <t>№ п/п</t>
  </si>
  <si>
    <t>Номенклатурный номер</t>
  </si>
  <si>
    <t>Приложение № 1</t>
  </si>
  <si>
    <t>Количество, шт.</t>
  </si>
  <si>
    <t>№ лота</t>
  </si>
  <si>
    <t>ПЕРЕЧЕНЬ ТОВАРА</t>
  </si>
  <si>
    <t>Цена за единицу товара, руб. с НДС</t>
  </si>
  <si>
    <t>Цена за единицу товара, руб. без НДС</t>
  </si>
  <si>
    <t>Телефакс Brother FAX-2920R лазерный принтер-копир-факс А4</t>
  </si>
  <si>
    <t>Оргтехника, бывшая в употреблении</t>
  </si>
  <si>
    <t>Презентационное оборудование, бывшее в употреблении</t>
  </si>
  <si>
    <t>Доска-флипчарт 90x120</t>
  </si>
  <si>
    <t>Доска магнитная 70х100 на стойке</t>
  </si>
  <si>
    <t>Факс лазерный с радиотрубкой Panasonic KX-FLC418</t>
  </si>
  <si>
    <t>Фото на отдельных страницах</t>
  </si>
  <si>
    <t xml:space="preserve">Техника, бывшая в употреблении </t>
  </si>
  <si>
    <t>Тепловая пушка BALLU Prorab BHP-5.000С</t>
  </si>
  <si>
    <t>Мотопомпа ROBIN-SUBARU PTG307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</si>
</sst>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6">
    <xf numFmtId="0" fontId="0" fillId="0" borderId="0" xfId="0"/>
    <xf numFmtId="2" fontId="2" fillId="0" borderId="1" xfId="0" applyNumberFormat="1" applyFont="1" applyBorder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0" fontId="2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vertical="top" wrapText="1"/>
    </xf>
    <xf numFmtId="2" fontId="1" fillId="0" borderId="1" xfId="0" applyNumberFormat="1" applyFont="1" applyFill="1" applyBorder="1" applyAlignment="1">
      <alignment horizontal="right" vertical="top" wrapText="1"/>
    </xf>
    <xf numFmtId="0" fontId="2" fillId="0" borderId="0" xfId="0" applyFont="1" applyFill="1" applyAlignment="1">
      <alignment vertical="top"/>
    </xf>
    <xf numFmtId="0" fontId="2" fillId="0" borderId="0" xfId="0" applyFont="1" applyFill="1" applyBorder="1"/>
    <xf numFmtId="0" fontId="6" fillId="0" borderId="1" xfId="0" applyFont="1" applyFill="1" applyBorder="1" applyAlignment="1">
      <alignment horizontal="center" vertical="center" wrapText="1"/>
    </xf>
    <xf numFmtId="4" fontId="2" fillId="0" borderId="0" xfId="0" applyNumberFormat="1" applyFont="1" applyFill="1" applyAlignment="1">
      <alignment vertical="top"/>
    </xf>
    <xf numFmtId="2" fontId="2" fillId="0" borderId="1" xfId="0" applyNumberFormat="1" applyFont="1" applyFill="1" applyBorder="1" applyAlignment="1">
      <alignment horizontal="right"/>
    </xf>
    <xf numFmtId="2" fontId="2" fillId="0" borderId="1" xfId="0" applyNumberFormat="1" applyFont="1" applyFill="1" applyBorder="1" applyAlignment="1">
      <alignment horizontal="right" vertical="top"/>
    </xf>
    <xf numFmtId="2" fontId="2" fillId="0" borderId="1" xfId="0" applyNumberFormat="1" applyFont="1" applyBorder="1" applyAlignment="1">
      <alignment vertical="top"/>
    </xf>
    <xf numFmtId="0" fontId="1" fillId="2" borderId="1" xfId="0" applyFont="1" applyFill="1" applyBorder="1" applyAlignment="1">
      <alignment vertical="top" wrapText="1"/>
    </xf>
    <xf numFmtId="40" fontId="1" fillId="2" borderId="1" xfId="0" applyNumberFormat="1" applyFont="1" applyFill="1" applyBorder="1" applyAlignment="1">
      <alignment horizontal="right" vertical="top" wrapText="1"/>
    </xf>
    <xf numFmtId="0" fontId="3" fillId="0" borderId="3" xfId="0" applyFont="1" applyFill="1" applyBorder="1" applyAlignment="1">
      <alignment horizontal="center"/>
    </xf>
    <xf numFmtId="0" fontId="5" fillId="0" borderId="0" xfId="0" applyFont="1" applyFill="1" applyAlignment="1">
      <alignment horizontal="right"/>
    </xf>
    <xf numFmtId="0" fontId="4" fillId="0" borderId="0" xfId="0" applyFont="1" applyFill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7" fillId="0" borderId="0" xfId="0" applyFont="1" applyFill="1" applyAlignment="1">
      <alignment horizontal="left"/>
    </xf>
    <xf numFmtId="0" fontId="3" fillId="0" borderId="4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142875</xdr:colOff>
      <xdr:row>50</xdr:row>
      <xdr:rowOff>104904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0"/>
          <a:ext cx="9286875" cy="96299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211197</xdr:colOff>
      <xdr:row>57</xdr:row>
      <xdr:rowOff>106306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0"/>
          <a:ext cx="11793597" cy="109648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8"/>
  <sheetViews>
    <sheetView tabSelected="1" zoomScale="130" zoomScaleNormal="130" workbookViewId="0">
      <selection activeCell="D21" sqref="D21"/>
    </sheetView>
  </sheetViews>
  <sheetFormatPr defaultRowHeight="15"/>
  <cols>
    <col min="1" max="1" width="3.7109375" style="2" customWidth="1"/>
    <col min="2" max="2" width="3.7109375" style="2" bestFit="1" customWidth="1"/>
    <col min="3" max="3" width="12.7109375" style="2" customWidth="1"/>
    <col min="4" max="4" width="44.85546875" style="3" customWidth="1"/>
    <col min="5" max="5" width="9.42578125" style="4" customWidth="1"/>
    <col min="6" max="6" width="15.85546875" style="4" customWidth="1"/>
    <col min="7" max="7" width="15.7109375" style="4" customWidth="1"/>
    <col min="8" max="10" width="0" style="4" hidden="1" customWidth="1"/>
    <col min="11" max="16384" width="9.140625" style="4"/>
  </cols>
  <sheetData>
    <row r="1" spans="1:10" ht="16.5">
      <c r="E1" s="21" t="s">
        <v>3</v>
      </c>
      <c r="F1" s="21"/>
      <c r="G1" s="21"/>
    </row>
    <row r="2" spans="1:10" ht="16.5">
      <c r="E2" s="5"/>
      <c r="F2" s="5"/>
      <c r="G2" s="5"/>
    </row>
    <row r="3" spans="1:10" ht="16.5">
      <c r="A3" s="22" t="s">
        <v>6</v>
      </c>
      <c r="B3" s="22"/>
      <c r="C3" s="22"/>
      <c r="D3" s="22"/>
      <c r="E3" s="22"/>
      <c r="F3" s="22"/>
      <c r="G3" s="22"/>
    </row>
    <row r="4" spans="1:10">
      <c r="E4" s="2"/>
      <c r="F4" s="2"/>
      <c r="G4" s="2"/>
    </row>
    <row r="5" spans="1:10">
      <c r="B5" s="23" t="s">
        <v>10</v>
      </c>
      <c r="C5" s="23"/>
      <c r="D5" s="23"/>
      <c r="E5" s="23"/>
      <c r="F5" s="23"/>
      <c r="G5" s="23"/>
      <c r="H5" s="12"/>
    </row>
    <row r="6" spans="1:10" s="6" customFormat="1" ht="26.25" customHeight="1">
      <c r="A6" s="13" t="s">
        <v>5</v>
      </c>
      <c r="B6" s="13" t="s">
        <v>1</v>
      </c>
      <c r="C6" s="13" t="s">
        <v>2</v>
      </c>
      <c r="D6" s="13" t="s">
        <v>0</v>
      </c>
      <c r="E6" s="13" t="s">
        <v>4</v>
      </c>
      <c r="F6" s="13" t="s">
        <v>8</v>
      </c>
      <c r="G6" s="13" t="s">
        <v>7</v>
      </c>
    </row>
    <row r="7" spans="1:10" ht="30">
      <c r="A7" s="7">
        <v>1</v>
      </c>
      <c r="B7" s="7">
        <f t="shared" ref="B7:B8" si="0">A7</f>
        <v>1</v>
      </c>
      <c r="C7" s="8">
        <v>58030000013</v>
      </c>
      <c r="D7" s="9" t="s">
        <v>9</v>
      </c>
      <c r="E7" s="8">
        <v>1</v>
      </c>
      <c r="F7" s="16">
        <v>2005.1647200000002</v>
      </c>
      <c r="G7" s="17">
        <v>2406.1976640000003</v>
      </c>
      <c r="H7" s="11">
        <f t="shared" ref="H7:H8" si="1">F7*0.8</f>
        <v>1604.1317760000002</v>
      </c>
      <c r="I7" s="14">
        <f t="shared" ref="I7:I8" si="2">H7*1.18</f>
        <v>1892.8754956800001</v>
      </c>
      <c r="J7" s="10">
        <v>2475.5120000000002</v>
      </c>
    </row>
    <row r="8" spans="1:10" ht="30">
      <c r="A8" s="7">
        <v>2</v>
      </c>
      <c r="B8" s="7">
        <f t="shared" si="0"/>
        <v>2</v>
      </c>
      <c r="C8" s="8">
        <v>25040000017</v>
      </c>
      <c r="D8" s="9" t="s">
        <v>14</v>
      </c>
      <c r="E8" s="8">
        <v>1</v>
      </c>
      <c r="F8" s="16">
        <v>3385.43712</v>
      </c>
      <c r="G8" s="17">
        <v>4062.5245439999999</v>
      </c>
      <c r="H8" s="11">
        <f t="shared" si="1"/>
        <v>2708.3496960000002</v>
      </c>
      <c r="I8" s="14">
        <f t="shared" si="2"/>
        <v>3195.8526412800002</v>
      </c>
      <c r="J8" s="10">
        <v>4179.5519999999997</v>
      </c>
    </row>
    <row r="9" spans="1:10">
      <c r="B9" s="20" t="s">
        <v>11</v>
      </c>
      <c r="C9" s="20"/>
      <c r="D9" s="20"/>
      <c r="E9" s="20"/>
      <c r="F9" s="20"/>
      <c r="G9" s="20"/>
      <c r="H9" s="12"/>
    </row>
    <row r="10" spans="1:10" ht="25.5" customHeight="1">
      <c r="A10" s="13" t="s">
        <v>5</v>
      </c>
      <c r="B10" s="13" t="s">
        <v>1</v>
      </c>
      <c r="C10" s="13" t="s">
        <v>2</v>
      </c>
      <c r="D10" s="13" t="s">
        <v>0</v>
      </c>
      <c r="E10" s="13" t="s">
        <v>4</v>
      </c>
      <c r="F10" s="13" t="s">
        <v>8</v>
      </c>
      <c r="G10" s="13" t="s">
        <v>7</v>
      </c>
    </row>
    <row r="11" spans="1:10">
      <c r="A11" s="7">
        <v>5</v>
      </c>
      <c r="B11" s="7">
        <f>A11</f>
        <v>5</v>
      </c>
      <c r="C11" s="8">
        <v>30040000002</v>
      </c>
      <c r="D11" s="9" t="s">
        <v>12</v>
      </c>
      <c r="E11" s="8">
        <v>1</v>
      </c>
      <c r="F11" s="16">
        <v>1257.3396610169493</v>
      </c>
      <c r="G11" s="1">
        <v>1508.8075932203392</v>
      </c>
      <c r="H11" s="11">
        <f t="shared" ref="H11:H12" si="3">F11*0.8</f>
        <v>1005.8717288135595</v>
      </c>
      <c r="I11" s="14">
        <f t="shared" ref="I11" si="4">H11*1.18</f>
        <v>1186.9286400000001</v>
      </c>
      <c r="J11" s="15">
        <v>1552.2711864406781</v>
      </c>
    </row>
    <row r="12" spans="1:10">
      <c r="A12" s="7">
        <v>6</v>
      </c>
      <c r="B12" s="7">
        <f>A12</f>
        <v>6</v>
      </c>
      <c r="C12" s="8">
        <v>30040000019</v>
      </c>
      <c r="D12" s="9" t="s">
        <v>13</v>
      </c>
      <c r="E12" s="8">
        <v>1</v>
      </c>
      <c r="F12" s="16">
        <v>1664.5911864406783</v>
      </c>
      <c r="G12" s="1">
        <v>1997.5094237288138</v>
      </c>
      <c r="H12" s="11">
        <f t="shared" si="3"/>
        <v>1331.6729491525427</v>
      </c>
      <c r="I12" s="14">
        <f t="shared" ref="I12" si="5">H12*1.18</f>
        <v>1571.3740800000003</v>
      </c>
      <c r="J12" s="15">
        <v>2055.0508474576272</v>
      </c>
    </row>
    <row r="13" spans="1:10">
      <c r="B13" s="25" t="s">
        <v>16</v>
      </c>
      <c r="C13" s="25"/>
      <c r="D13" s="25"/>
      <c r="E13" s="25"/>
      <c r="F13" s="25"/>
      <c r="G13" s="25"/>
    </row>
    <row r="14" spans="1:10" ht="33.75">
      <c r="A14" s="13" t="s">
        <v>5</v>
      </c>
      <c r="B14" s="13" t="s">
        <v>1</v>
      </c>
      <c r="C14" s="13" t="s">
        <v>2</v>
      </c>
      <c r="D14" s="13" t="s">
        <v>0</v>
      </c>
      <c r="E14" s="13" t="s">
        <v>4</v>
      </c>
      <c r="F14" s="13" t="s">
        <v>8</v>
      </c>
      <c r="G14" s="13" t="s">
        <v>7</v>
      </c>
    </row>
    <row r="15" spans="1:10">
      <c r="A15" s="7">
        <v>7</v>
      </c>
      <c r="B15" s="7">
        <f>A15</f>
        <v>7</v>
      </c>
      <c r="C15" s="8">
        <v>30050000002</v>
      </c>
      <c r="D15" s="18" t="s">
        <v>17</v>
      </c>
      <c r="E15" s="8">
        <v>1</v>
      </c>
      <c r="F15" s="19">
        <v>2234.13</v>
      </c>
      <c r="G15" s="19">
        <v>2680.96</v>
      </c>
      <c r="H15" s="19">
        <f t="shared" ref="H15:H16" si="6">F15*1.18</f>
        <v>2636.2734</v>
      </c>
    </row>
    <row r="16" spans="1:10">
      <c r="A16" s="7">
        <v>8</v>
      </c>
      <c r="B16" s="7">
        <f>A16</f>
        <v>8</v>
      </c>
      <c r="C16" s="8">
        <v>25010000024</v>
      </c>
      <c r="D16" s="18" t="s">
        <v>18</v>
      </c>
      <c r="E16" s="8">
        <v>1</v>
      </c>
      <c r="F16" s="19">
        <v>7475.2</v>
      </c>
      <c r="G16" s="19">
        <v>8970.2400000000016</v>
      </c>
      <c r="H16" s="19">
        <f t="shared" si="6"/>
        <v>8820.735999999999</v>
      </c>
    </row>
    <row r="18" spans="1:7" ht="15.75">
      <c r="A18" s="24" t="s">
        <v>15</v>
      </c>
      <c r="B18" s="24"/>
      <c r="C18" s="24"/>
      <c r="D18" s="24"/>
      <c r="E18" s="24"/>
      <c r="F18" s="24"/>
      <c r="G18" s="24"/>
    </row>
  </sheetData>
  <mergeCells count="6">
    <mergeCell ref="B9:G9"/>
    <mergeCell ref="E1:G1"/>
    <mergeCell ref="A3:G3"/>
    <mergeCell ref="B5:G5"/>
    <mergeCell ref="A18:G18"/>
    <mergeCell ref="B13:G13"/>
  </mergeCells>
  <pageMargins left="0.35433070866141736" right="0.23622047244094491" top="0.35433070866141736" bottom="0.27559055118110237" header="0.31496062992125984" footer="0.23622047244094491"/>
  <pageSetup paperSize="9" scale="92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40" sqref="C40"/>
    </sheetView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>
      <selection activeCell="H38" sqref="H38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Список</vt:lpstr>
      <vt:lpstr>Brother FAX-2920R</vt:lpstr>
      <vt:lpstr>Фото Panasonic KX-FLC418</vt:lpstr>
    </vt:vector>
  </TitlesOfParts>
  <Company>ОАО "Сибирский Химический Комбинат"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2018-07-02T05:27:13Z</cp:lastPrinted>
  <dcterms:created xsi:type="dcterms:W3CDTF">2017-11-22T08:47:52Z</dcterms:created>
  <dcterms:modified xsi:type="dcterms:W3CDTF">2019-05-13T05:53:21Z</dcterms:modified>
</cp:coreProperties>
</file>